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0" windowWidth="20610" windowHeight="11280" activeTab="2"/>
  </bookViews>
  <sheets>
    <sheet name="Koptāme" sheetId="1" r:id="rId1"/>
    <sheet name="Kopsavilkums" sheetId="2" r:id="rId2"/>
    <sheet name="Celtn." sheetId="3" r:id="rId3"/>
  </sheets>
  <definedNames/>
  <calcPr fullCalcOnLoad="1"/>
</workbook>
</file>

<file path=xl/comments3.xml><?xml version="1.0" encoding="utf-8"?>
<comments xmlns="http://schemas.openxmlformats.org/spreadsheetml/2006/main">
  <authors>
    <author>Think-Tank</author>
  </authors>
  <commentList>
    <comment ref="C76" authorId="0">
      <text>
        <r>
          <rPr>
            <b/>
            <sz val="8"/>
            <rFont val="Tahoma"/>
            <family val="0"/>
          </rPr>
          <t>Starpsiena netiek jaukta nost kā tas ir paredzēts tehniskajā dokumentācijā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<sst xmlns="http://schemas.openxmlformats.org/spreadsheetml/2006/main" count="367" uniqueCount="133">
  <si>
    <t>1</t>
  </si>
  <si>
    <t xml:space="preserve">Vispārējie būvdarbi </t>
  </si>
  <si>
    <t>Lokālā tāme Nr. 1</t>
  </si>
  <si>
    <t>Būvdarbi</t>
  </si>
  <si>
    <t>Iekšdarbi</t>
  </si>
  <si>
    <t>Nr. p.k.</t>
  </si>
  <si>
    <t>Tāmes Nr.</t>
  </si>
  <si>
    <t>Tai skaitā</t>
  </si>
  <si>
    <t>Kopā</t>
  </si>
  <si>
    <t>Būves nosaukums:</t>
  </si>
  <si>
    <t>Adrese:</t>
  </si>
  <si>
    <t>VISPĀRCELTNIECISKIE DARBI</t>
  </si>
  <si>
    <t>(darba veids vai konstruktīvā elementa nosaukums)</t>
  </si>
  <si>
    <t>Tāmes izmaksas (EUR):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</si>
  <si>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</si>
  <si>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</si>
  <si>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</si>
  <si>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</si>
  <si>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</si>
  <si>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</si>
  <si>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</si>
  <si>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(c/h).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</si>
  <si>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</si>
  <si>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</si>
  <si>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</si>
  <si>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</si>
  <si>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</si>
  <si>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</si>
  <si>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</si>
  <si>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KOPĀ:</t>
  </si>
  <si>
    <t>Sastādīja:</t>
  </si>
  <si>
    <t>KOPSAVILKUMS</t>
  </si>
  <si>
    <t>Koptāmes nosaukums</t>
  </si>
  <si>
    <t>Kopējā summa, EUR</t>
  </si>
  <si>
    <t>Kopējā darbietilpības, c/h</t>
  </si>
  <si>
    <t>darbietilpība, c/h</t>
  </si>
  <si>
    <t>Tiešās tāmes izmaksas (EUR)</t>
  </si>
  <si>
    <t>darba alga 
 (EUR)</t>
  </si>
  <si>
    <t>materiāli  (EUR)</t>
  </si>
  <si>
    <t>mehānismi 
 (EUR))</t>
  </si>
  <si>
    <t>KOPĀ</t>
  </si>
  <si>
    <t>Darba veids vai objekta nosaukums</t>
  </si>
  <si>
    <t>Būvobjekta nosaukums:</t>
  </si>
  <si>
    <t>Pievienotās vērtības nodoklis 21%</t>
  </si>
  <si>
    <t>Kopējās būvniecības izmaksas</t>
  </si>
  <si>
    <t>Objekta izmaksas (EUR)</t>
  </si>
  <si>
    <t xml:space="preserve">                                                                     </t>
  </si>
  <si>
    <t xml:space="preserve">Sastādīja: ______________________ </t>
  </si>
  <si>
    <t>Sertifikāta Nr.:</t>
  </si>
  <si>
    <t>Datums:</t>
  </si>
  <si>
    <t>Objekta adrese: Miera iela 32, Salaspils</t>
  </si>
  <si>
    <t>Miera iela 32, Salaspils</t>
  </si>
  <si>
    <t>Demontāžas darbi</t>
  </si>
  <si>
    <t>02-00000</t>
  </si>
  <si>
    <t>kompl</t>
  </si>
  <si>
    <t>Sienu attīrīšana no vecās krāsas</t>
  </si>
  <si>
    <t>m2</t>
  </si>
  <si>
    <t>Griestu attīrīšana no vecās krāsas</t>
  </si>
  <si>
    <t>Kanāla malu veco metāla leņķu demontāža</t>
  </si>
  <si>
    <t>m</t>
  </si>
  <si>
    <t>Grīdu attīrīšana no krāsu un netīrumu kārtas</t>
  </si>
  <si>
    <t>Grīdas seguma demontāža</t>
  </si>
  <si>
    <t>Koka durvju, vārtu attīrīšana no vecās krāsas</t>
  </si>
  <si>
    <t>Metāla konstrukciju attīrīšana no rūsas un krāsas paliekām</t>
  </si>
  <si>
    <t>Liellaiduma stalažu montāža, demontāža (ņemot vērā, ka daļa iekārtu nav pārvietojama)</t>
  </si>
  <si>
    <t>Būvgružu savākšana un izvešana</t>
  </si>
  <si>
    <t>m3</t>
  </si>
  <si>
    <t>08-00000</t>
  </si>
  <si>
    <t>07-00000</t>
  </si>
  <si>
    <t>05-00000</t>
  </si>
  <si>
    <t>Grīdas līdzināšana</t>
  </si>
  <si>
    <t>Sienas</t>
  </si>
  <si>
    <t>10-00000</t>
  </si>
  <si>
    <t>Sienu līdzināšana</t>
  </si>
  <si>
    <t>Sienu apmešana</t>
  </si>
  <si>
    <t>Sienu  špaktelēšana, slīpēšana</t>
  </si>
  <si>
    <t>Sienu gruntēšana, krāsošana ar ūdens bāzes krāsu</t>
  </si>
  <si>
    <t>Sienu gruntēšana, krāsošana ar alkīda krāsu</t>
  </si>
  <si>
    <t>Sienu flīzēšana</t>
  </si>
  <si>
    <t>Metāla konstrukciju un metāla durvju gruntēšana, krāsošana</t>
  </si>
  <si>
    <t>Ailu apmešana</t>
  </si>
  <si>
    <t>Ailu apmetuma remonts</t>
  </si>
  <si>
    <t>Ailu špaktelēšana, gruntēšana, krāsošana</t>
  </si>
  <si>
    <t>Griesti</t>
  </si>
  <si>
    <t>Griestu apmetuma remonts</t>
  </si>
  <si>
    <t>Griestu špaktelēšana, slīpēšana</t>
  </si>
  <si>
    <t>Griestu gruntēšana, krāsošana</t>
  </si>
  <si>
    <t>Moduļveida iekārto griestu 600x600 montāža</t>
  </si>
  <si>
    <t>Grīdas</t>
  </si>
  <si>
    <t>Grīdu flīzēšana ar akmens masas flīzēm 8 mm, nodilumizturība 4 grupa (PIE 4) pretslīde R 11.</t>
  </si>
  <si>
    <t>Flīžu apmalu izveidošana h=10 cm</t>
  </si>
  <si>
    <t>Grīdas špaktelēšana PVC ieklāšanai</t>
  </si>
  <si>
    <t>PVC ieklāšana</t>
  </si>
  <si>
    <t>PVC grīdlīstes montāža</t>
  </si>
  <si>
    <t>Kanālu malu stiprināšana ar metāla leņķiem L30x30</t>
  </si>
  <si>
    <t>Dažādi</t>
  </si>
  <si>
    <t>Grīdas nosegšana ar preskartonu un plēvi telpā 27</t>
  </si>
  <si>
    <t>Iekārtu vairākkārtīga pārvietošana esošās telpas ietvaros (svars līdz 100 t )</t>
  </si>
  <si>
    <t>Iekārtu, caruļvadu  sasegšana</t>
  </si>
  <si>
    <t>Telpas atbrīvošana no plauktiem, iekārtām</t>
  </si>
  <si>
    <t>Sociālais nodoklis no darba algas 23,59%</t>
  </si>
  <si>
    <t xml:space="preserve">Pārbaudīja: ______________________ </t>
  </si>
  <si>
    <t>Būves nosaukums: LU Fizikas institūta sārmu metālu laboratorija</t>
  </si>
  <si>
    <t>Sastādīja: ____________________________________</t>
  </si>
  <si>
    <t xml:space="preserve">Darbojošos iekārtu sasegšana, pretputekļu iepakošana telpās </t>
  </si>
  <si>
    <t xml:space="preserve">Iekārtu vairākkārtīga pārvietošana esošās telpas ietvaros </t>
  </si>
  <si>
    <t xml:space="preserve">Darbojošos iekārtu sasegšana, pretputekļu iepakošana </t>
  </si>
  <si>
    <t>Transporta izdevumi ___%</t>
  </si>
  <si>
    <t>Plānotā peļņa __%</t>
  </si>
  <si>
    <t>Virsizdevumi ___%</t>
  </si>
  <si>
    <t xml:space="preserve">Sertifikāta Nr.: </t>
  </si>
  <si>
    <t>BŪVDARBU KOPTĀME</t>
  </si>
  <si>
    <t xml:space="preserve">Tāme sastādīta: </t>
  </si>
  <si>
    <r>
      <t xml:space="preserve">Griestu, </t>
    </r>
    <r>
      <rPr>
        <sz val="9"/>
        <color indexed="10"/>
        <rFont val="Arial"/>
        <family val="2"/>
      </rPr>
      <t xml:space="preserve">riboto paneļu, rīģeļu, siju un pasijas </t>
    </r>
    <r>
      <rPr>
        <sz val="9"/>
        <rFont val="Arial"/>
        <family val="2"/>
      </rPr>
      <t>attīrīšana no vecās krāsas</t>
    </r>
  </si>
  <si>
    <t xml:space="preserve"> -</t>
  </si>
  <si>
    <t>Kabeļu kanālu blīvešanas darbi</t>
  </si>
  <si>
    <r>
      <t xml:space="preserve">Griesti, </t>
    </r>
    <r>
      <rPr>
        <b/>
        <sz val="9"/>
        <color indexed="10"/>
        <rFont val="Arial"/>
        <family val="2"/>
      </rPr>
      <t>t.sk., ribotie paneļi, rīģeļi, sijas un pasijas</t>
    </r>
  </si>
  <si>
    <r>
      <t>Griestu,</t>
    </r>
    <r>
      <rPr>
        <sz val="9"/>
        <color indexed="10"/>
        <rFont val="Arial"/>
        <family val="2"/>
      </rPr>
      <t xml:space="preserve"> t.sk., ribotie paneļi, rīģeļi, sijas un pasijas,</t>
    </r>
    <r>
      <rPr>
        <sz val="9"/>
        <rFont val="Arial"/>
        <family val="2"/>
      </rPr>
      <t xml:space="preserve"> špaktelēšana, slīpēšana</t>
    </r>
  </si>
  <si>
    <r>
      <t xml:space="preserve">Griestu, </t>
    </r>
    <r>
      <rPr>
        <sz val="9"/>
        <color indexed="10"/>
        <rFont val="Arial"/>
        <family val="2"/>
      </rPr>
      <t>t.sk., ribotie paneļi, rīģeļi, sijas un pasijas,</t>
    </r>
    <r>
      <rPr>
        <sz val="9"/>
        <rFont val="Arial"/>
        <family val="2"/>
      </rPr>
      <t xml:space="preserve"> gruntēšana, krāsošana</t>
    </r>
  </si>
  <si>
    <r>
      <t>Griestu</t>
    </r>
    <r>
      <rPr>
        <sz val="9"/>
        <rFont val="Arial"/>
        <family val="2"/>
      </rPr>
      <t xml:space="preserve"> apmetuma remonts</t>
    </r>
  </si>
  <si>
    <r>
      <t>Grīdas līdzināšana,</t>
    </r>
    <r>
      <rPr>
        <sz val="9"/>
        <color indexed="10"/>
        <rFont val="Arial"/>
        <family val="2"/>
      </rPr>
      <t xml:space="preserve"> t.sk, izlīdzināšana vienā līmenī</t>
    </r>
  </si>
  <si>
    <r>
      <t xml:space="preserve">Telpa 84 (līdz starpsienai-logu daļa)- </t>
    </r>
    <r>
      <rPr>
        <b/>
        <sz val="9"/>
        <color indexed="10"/>
        <rFont val="Arial"/>
        <family val="2"/>
      </rPr>
      <t>invertizāc.lietā telpa Nr.84</t>
    </r>
  </si>
  <si>
    <r>
      <t xml:space="preserve">Telpa 24 </t>
    </r>
    <r>
      <rPr>
        <b/>
        <sz val="9"/>
        <color indexed="10"/>
        <rFont val="Arial"/>
        <family val="2"/>
      </rPr>
      <t>(invertizāc.lietā telpa Nr.24)</t>
    </r>
  </si>
  <si>
    <r>
      <t xml:space="preserve">Telpa 25 </t>
    </r>
    <r>
      <rPr>
        <b/>
        <sz val="9"/>
        <color indexed="10"/>
        <rFont val="Arial"/>
        <family val="2"/>
      </rPr>
      <t>( invertizāc.lietā telpa Nr.25)</t>
    </r>
  </si>
  <si>
    <r>
      <t>Telpa 27</t>
    </r>
    <r>
      <rPr>
        <b/>
        <sz val="9"/>
        <color indexed="10"/>
        <rFont val="Arial"/>
        <family val="2"/>
      </rPr>
      <t xml:space="preserve"> (invertizāc.lietā telpa Nr.27)</t>
    </r>
  </si>
  <si>
    <t xml:space="preserve">Būvobjekta nosaukums: </t>
  </si>
  <si>
    <t>Precizēts ar groz.22.05.2015</t>
  </si>
  <si>
    <t>Precizēts ar grozīj. 22.05.2015</t>
  </si>
  <si>
    <r>
      <t>Griesti,</t>
    </r>
    <r>
      <rPr>
        <b/>
        <sz val="9"/>
        <color indexed="10"/>
        <rFont val="Arial"/>
        <family val="2"/>
      </rPr>
      <t xml:space="preserve"> t.sk., ribotie paneļi, rīģeļi, sijas un pasijas</t>
    </r>
  </si>
  <si>
    <t xml:space="preserve">stalažu montāža, demontāža </t>
  </si>
  <si>
    <r>
      <t>Telpa 96</t>
    </r>
    <r>
      <rPr>
        <b/>
        <sz val="9"/>
        <color indexed="10"/>
        <rFont val="Arial"/>
        <family val="2"/>
      </rPr>
      <t xml:space="preserve"> (invertizāc.lietā telpa Nr.98)</t>
    </r>
  </si>
  <si>
    <r>
      <t xml:space="preserve">Griestu, </t>
    </r>
    <r>
      <rPr>
        <sz val="9"/>
        <color indexed="10"/>
        <rFont val="Arial"/>
        <family val="2"/>
      </rPr>
      <t>t.sk., ribotie paneļi, rīģeļi, sijas un pasijas</t>
    </r>
    <r>
      <rPr>
        <sz val="9"/>
        <rFont val="Arial"/>
        <family val="2"/>
      </rPr>
      <t>, attīrīšana no vecās krāsas</t>
    </r>
  </si>
  <si>
    <t>Vispārējie būvdarbi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</si>
</sst>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&quot;Ls&quot;* #,##0.00_);_(&quot;Ls&quot;* \(#,##0.00\);_(&quot;Ls&quot;* &quot;-&quot;??_);_(@_)"/>
    <numFmt numFmtId="178" formatCode="0.0"/>
    <numFmt numFmtId="179" formatCode="0.0%"/>
    <numFmt numFmtId="180" formatCode="&quot;Virsizdevumi (&quot;#%&quot;)&quot;"/>
    <numFmt numFmtId="181" formatCode="&quot;Peļņa (&quot;#%&quot;)&quot;"/>
    <numFmt numFmtId="182" formatCode="&quot;Darba devēja sociālais nodoklis (&quot;#.##%&quot;)&quot;"/>
    <numFmt numFmtId="183" formatCode="_-* #,##0.00\ _L_s_-;\-* #,##0.00\ _L_s_-;_-* &quot;-&quot;??\ _L_s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10"/>
      <name val="Arial"/>
      <family val="0"/>
    </font>
    <font>
      <b/>
      <sz val="8"/>
      <name val="Arial"/>
      <family val="0"/>
    </font>
    <font>
      <b/>
      <i/>
      <sz val="12"/>
      <name val="Arial"/>
      <family val="0"/>
    </font>
    <font>
      <b/>
      <i/>
      <sz val="13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43" fillId="0" borderId="0">
      <alignment/>
      <protection/>
    </xf>
    <xf numFmtId="9" fontId="0" fillId="0" borderId="0" applyFill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70" applyFont="1" applyFill="1">
      <alignment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66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0" fillId="0" borderId="0" xfId="70" applyFont="1" applyFill="1" applyAlignment="1">
      <alignment horizontal="right" vertical="center"/>
      <protection/>
    </xf>
    <xf numFmtId="0" fontId="0" fillId="0" borderId="0" xfId="70" applyFont="1" applyFill="1" applyBorder="1" applyAlignment="1">
      <alignment horizontal="right" vertical="center"/>
      <protection/>
    </xf>
    <xf numFmtId="0" fontId="0" fillId="0" borderId="0" xfId="66" applyNumberFormat="1" applyFont="1" applyFill="1" applyBorder="1" applyAlignment="1" applyProtection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4" fillId="0" borderId="10" xfId="66" applyFont="1" applyFill="1" applyBorder="1" applyAlignment="1">
      <alignment horizontal="center" vertical="center" textRotation="90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9" fontId="15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" fontId="11" fillId="0" borderId="10" xfId="17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12" fillId="0" borderId="10" xfId="17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1" fontId="11" fillId="0" borderId="10" xfId="17" applyNumberFormat="1" applyFont="1" applyFill="1" applyBorder="1" applyAlignment="1">
      <alignment horizontal="left" vertical="center" wrapText="1"/>
    </xf>
    <xf numFmtId="1" fontId="12" fillId="0" borderId="10" xfId="17" applyNumberFormat="1" applyFont="1" applyFill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1" fillId="0" borderId="10" xfId="17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70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70" applyFont="1" applyFill="1" applyAlignment="1">
      <alignment horizontal="right" vertical="center"/>
      <protection/>
    </xf>
    <xf numFmtId="0" fontId="0" fillId="0" borderId="0" xfId="70" applyFont="1" applyFill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0" fontId="14" fillId="0" borderId="10" xfId="66" applyFont="1" applyFill="1" applyBorder="1" applyAlignment="1">
      <alignment horizontal="center" vertical="center" textRotation="90" wrapText="1"/>
      <protection/>
    </xf>
    <xf numFmtId="0" fontId="14" fillId="0" borderId="10" xfId="66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0" fontId="14" fillId="0" borderId="10" xfId="66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right" vertical="center"/>
    </xf>
    <xf numFmtId="0" fontId="9" fillId="0" borderId="0" xfId="66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" fillId="0" borderId="13" xfId="61" applyFont="1" applyFill="1" applyBorder="1" applyAlignment="1">
      <alignment horizontal="center" vertical="center"/>
      <protection/>
    </xf>
    <xf numFmtId="2" fontId="3" fillId="0" borderId="0" xfId="0" applyNumberFormat="1" applyFont="1" applyFill="1" applyBorder="1" applyAlignment="1">
      <alignment horizontal="left" vertical="center"/>
    </xf>
    <xf numFmtId="2" fontId="14" fillId="0" borderId="10" xfId="66" applyNumberFormat="1" applyFont="1" applyFill="1" applyBorder="1" applyAlignment="1">
      <alignment horizontal="center" vertical="center" textRotation="90" wrapText="1"/>
      <protection/>
    </xf>
    <xf numFmtId="1" fontId="60" fillId="0" borderId="10" xfId="17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178" fontId="60" fillId="0" borderId="10" xfId="0" applyNumberFormat="1" applyFont="1" applyFill="1" applyBorder="1" applyAlignment="1">
      <alignment horizontal="center" vertical="center"/>
    </xf>
    <xf numFmtId="178" fontId="60" fillId="0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4" fontId="61" fillId="0" borderId="12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right" vertical="center" wrapText="1"/>
    </xf>
    <xf numFmtId="0" fontId="61" fillId="0" borderId="20" xfId="0" applyFont="1" applyFill="1" applyBorder="1" applyAlignment="1">
      <alignment horizontal="right" vertical="center" wrapText="1"/>
    </xf>
    <xf numFmtId="4" fontId="61" fillId="0" borderId="10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4" fillId="0" borderId="19" xfId="0" applyFont="1" applyFill="1" applyBorder="1" applyAlignment="1">
      <alignment horizontal="right" vertical="center" wrapText="1"/>
    </xf>
    <xf numFmtId="0" fontId="64" fillId="0" borderId="15" xfId="0" applyFont="1" applyFill="1" applyBorder="1" applyAlignment="1">
      <alignment horizontal="right" vertical="center" wrapText="1"/>
    </xf>
    <xf numFmtId="4" fontId="64" fillId="0" borderId="21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2" fontId="60" fillId="0" borderId="10" xfId="0" applyNumberFormat="1" applyFont="1" applyFill="1" applyBorder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" xfId="58"/>
    <cellStyle name="Normal 2 2" xfId="59"/>
    <cellStyle name="Normal 7" xfId="60"/>
    <cellStyle name="Normal_Tames_forma" xfId="61"/>
    <cellStyle name="Note" xfId="62"/>
    <cellStyle name="Output" xfId="63"/>
    <cellStyle name="Parasts 2" xfId="64"/>
    <cellStyle name="Percent" xfId="65"/>
    <cellStyle name="Style 1" xfId="66"/>
    <cellStyle name="Title" xfId="67"/>
    <cellStyle name="Total" xfId="68"/>
    <cellStyle name="Warning Text" xfId="69"/>
    <cellStyle name="Обычный_2009-04-27_PED IES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B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140625" style="42" customWidth="1"/>
    <col min="2" max="2" width="15.00390625" style="42" customWidth="1"/>
    <col min="3" max="3" width="40.7109375" style="42" customWidth="1"/>
    <col min="4" max="4" width="8.28125" style="42" customWidth="1"/>
    <col min="5" max="5" width="17.57421875" style="42" customWidth="1"/>
    <col min="6" max="6" width="11.7109375" style="42" customWidth="1"/>
    <col min="7" max="7" width="12.421875" style="42" customWidth="1"/>
    <col min="8" max="16384" width="9.140625" style="42" customWidth="1"/>
  </cols>
  <sheetData>
    <row r="2" spans="1:8" ht="33" customHeight="1">
      <c r="A2" s="46" t="s">
        <v>42</v>
      </c>
      <c r="B2" s="47"/>
      <c r="C2" s="110"/>
      <c r="D2" s="110"/>
      <c r="E2" s="110"/>
      <c r="F2" s="95"/>
      <c r="G2" s="95"/>
      <c r="H2" s="176" t="s">
        <v>127</v>
      </c>
    </row>
    <row r="3" spans="1:5" ht="32.25" customHeight="1">
      <c r="A3" s="46" t="s">
        <v>9</v>
      </c>
      <c r="B3" s="47"/>
      <c r="C3" s="111"/>
      <c r="D3" s="112"/>
      <c r="E3" s="112"/>
    </row>
    <row r="4" spans="1:5" ht="15.75" customHeight="1">
      <c r="A4" s="46" t="s">
        <v>10</v>
      </c>
      <c r="B4" s="47"/>
      <c r="C4" s="113" t="s">
        <v>51</v>
      </c>
      <c r="D4" s="113"/>
      <c r="E4" s="113"/>
    </row>
    <row r="5" spans="1:5" ht="16.5">
      <c r="A5" s="46"/>
      <c r="B5" s="47"/>
      <c r="C5" s="48"/>
      <c r="D5" s="48"/>
      <c r="E5" s="49"/>
    </row>
    <row r="6" spans="1:5" ht="18">
      <c r="A6" s="175" t="s">
        <v>111</v>
      </c>
      <c r="B6" s="175"/>
      <c r="C6" s="175"/>
      <c r="D6" s="175"/>
      <c r="E6" s="175"/>
    </row>
    <row r="7" spans="1:7" ht="15">
      <c r="A7" s="50"/>
      <c r="B7" s="50"/>
      <c r="C7" s="51"/>
      <c r="D7" s="51"/>
      <c r="E7" s="50"/>
      <c r="G7" s="96"/>
    </row>
    <row r="8" spans="1:5" ht="12.75">
      <c r="A8" s="118" t="s">
        <v>5</v>
      </c>
      <c r="B8" s="118" t="s">
        <v>6</v>
      </c>
      <c r="C8" s="114" t="s">
        <v>41</v>
      </c>
      <c r="D8" s="115"/>
      <c r="E8" s="118" t="s">
        <v>45</v>
      </c>
    </row>
    <row r="9" spans="1:5" ht="16.5" customHeight="1">
      <c r="A9" s="118"/>
      <c r="B9" s="118"/>
      <c r="C9" s="116"/>
      <c r="D9" s="117"/>
      <c r="E9" s="118"/>
    </row>
    <row r="10" spans="1:5" ht="39" customHeight="1">
      <c r="A10" s="160">
        <v>1</v>
      </c>
      <c r="B10" s="161" t="s">
        <v>0</v>
      </c>
      <c r="C10" s="162" t="s">
        <v>132</v>
      </c>
      <c r="D10" s="163"/>
      <c r="E10" s="164"/>
    </row>
    <row r="11" spans="1:5" ht="22.5" customHeight="1">
      <c r="A11" s="165"/>
      <c r="B11" s="166"/>
      <c r="C11" s="167" t="s">
        <v>8</v>
      </c>
      <c r="D11" s="168"/>
      <c r="E11" s="169">
        <f>ROUND(SUM(E10:E10),2)</f>
        <v>0</v>
      </c>
    </row>
    <row r="12" spans="1:5" ht="22.5" customHeight="1" thickBot="1">
      <c r="A12" s="170"/>
      <c r="B12" s="171"/>
      <c r="C12" s="167" t="s">
        <v>43</v>
      </c>
      <c r="D12" s="168"/>
      <c r="E12" s="164">
        <f>E11*0.21</f>
        <v>0</v>
      </c>
    </row>
    <row r="13" spans="1:5" ht="22.5" customHeight="1" thickBot="1">
      <c r="A13" s="170"/>
      <c r="B13" s="171"/>
      <c r="C13" s="172" t="s">
        <v>44</v>
      </c>
      <c r="D13" s="173"/>
      <c r="E13" s="174">
        <f>E11+E12</f>
        <v>0</v>
      </c>
    </row>
    <row r="14" spans="1:5" ht="15.75">
      <c r="A14" s="52"/>
      <c r="B14" s="48"/>
      <c r="C14" s="53"/>
      <c r="D14" s="53"/>
      <c r="E14" s="54"/>
    </row>
    <row r="15" spans="1:5" ht="15.75">
      <c r="A15" s="52"/>
      <c r="B15" s="48"/>
      <c r="C15" s="53"/>
      <c r="D15" s="53"/>
      <c r="E15" s="54"/>
    </row>
    <row r="16" spans="1:5" ht="15.75">
      <c r="A16" s="52"/>
      <c r="B16" s="48"/>
      <c r="C16" s="53"/>
      <c r="D16" s="53"/>
      <c r="E16" s="54"/>
    </row>
    <row r="18" spans="1:5" ht="15">
      <c r="A18" s="119" t="s">
        <v>103</v>
      </c>
      <c r="B18" s="119"/>
      <c r="C18" s="119"/>
      <c r="D18" s="77"/>
      <c r="E18" s="77"/>
    </row>
    <row r="19" spans="1:5" ht="15">
      <c r="A19" s="33"/>
      <c r="B19" s="33"/>
      <c r="C19" s="55"/>
      <c r="D19" s="55"/>
      <c r="E19" s="56"/>
    </row>
    <row r="20" spans="1:5" ht="15">
      <c r="A20" s="77" t="s">
        <v>48</v>
      </c>
      <c r="B20" s="33"/>
      <c r="C20" s="33"/>
      <c r="D20" s="33"/>
      <c r="E20" s="33"/>
    </row>
    <row r="21" ht="15">
      <c r="A21" s="77" t="s">
        <v>49</v>
      </c>
    </row>
  </sheetData>
  <sheetProtection/>
  <mergeCells count="13">
    <mergeCell ref="A18:C18"/>
    <mergeCell ref="C13:D13"/>
    <mergeCell ref="E8:E9"/>
    <mergeCell ref="C11:D11"/>
    <mergeCell ref="C12:D12"/>
    <mergeCell ref="C10:D10"/>
    <mergeCell ref="A6:E6"/>
    <mergeCell ref="C2:E2"/>
    <mergeCell ref="C3:E3"/>
    <mergeCell ref="C4:E4"/>
    <mergeCell ref="C8:D9"/>
    <mergeCell ref="A8:A9"/>
    <mergeCell ref="B8:B9"/>
  </mergeCells>
  <printOptions/>
  <pageMargins left="0.7900000000000001" right="0.39000000000000007" top="0.7900000000000001" bottom="0.7900000000000001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28125" style="42" customWidth="1"/>
    <col min="2" max="2" width="6.140625" style="42" customWidth="1"/>
    <col min="3" max="3" width="6.8515625" style="42" customWidth="1"/>
    <col min="4" max="4" width="21.00390625" style="42" customWidth="1"/>
    <col min="5" max="5" width="12.57421875" style="42" customWidth="1"/>
    <col min="6" max="7" width="10.140625" style="42" customWidth="1"/>
    <col min="8" max="9" width="9.00390625" style="42" customWidth="1"/>
    <col min="10" max="10" width="11.7109375" style="42" customWidth="1"/>
    <col min="11" max="11" width="12.421875" style="42" customWidth="1"/>
    <col min="12" max="16384" width="9.140625" style="42" customWidth="1"/>
  </cols>
  <sheetData>
    <row r="1" spans="1:9" ht="33" customHeight="1">
      <c r="A1" s="141" t="s">
        <v>42</v>
      </c>
      <c r="B1" s="141"/>
      <c r="C1" s="141"/>
      <c r="D1" s="139"/>
      <c r="E1" s="139"/>
      <c r="F1" s="139"/>
      <c r="G1" s="139"/>
      <c r="H1" s="139"/>
      <c r="I1" s="139"/>
    </row>
    <row r="2" spans="1:9" ht="15.75" customHeight="1">
      <c r="A2" s="141" t="s">
        <v>9</v>
      </c>
      <c r="B2" s="141"/>
      <c r="C2" s="141"/>
      <c r="D2" s="140"/>
      <c r="E2" s="140"/>
      <c r="F2" s="140"/>
      <c r="G2" s="140"/>
      <c r="H2" s="140"/>
      <c r="I2" s="140"/>
    </row>
    <row r="3" spans="1:9" ht="15.75" customHeight="1">
      <c r="A3" s="141" t="s">
        <v>10</v>
      </c>
      <c r="B3" s="141"/>
      <c r="C3" s="141"/>
      <c r="D3" s="140" t="s">
        <v>51</v>
      </c>
      <c r="E3" s="140"/>
      <c r="F3" s="140"/>
      <c r="G3" s="140"/>
      <c r="H3" s="140"/>
      <c r="I3" s="140"/>
    </row>
    <row r="4" spans="1:9" ht="16.5">
      <c r="A4" s="46"/>
      <c r="B4" s="47"/>
      <c r="C4" s="47"/>
      <c r="D4" s="57"/>
      <c r="E4" s="58"/>
      <c r="F4" s="58"/>
      <c r="G4" s="58"/>
      <c r="H4" s="58"/>
      <c r="I4" s="58"/>
    </row>
    <row r="5" spans="1:9" ht="33.75" customHeight="1">
      <c r="A5" s="109" t="s">
        <v>31</v>
      </c>
      <c r="B5" s="109"/>
      <c r="C5" s="109"/>
      <c r="D5" s="109"/>
      <c r="E5" s="109"/>
      <c r="F5" s="109"/>
      <c r="G5" s="109"/>
      <c r="H5" s="109"/>
      <c r="I5" s="109"/>
    </row>
    <row r="6" spans="1:9" ht="12.75">
      <c r="A6" s="59"/>
      <c r="B6" s="59"/>
      <c r="C6" s="59"/>
      <c r="D6" s="59"/>
      <c r="E6" s="137" t="s">
        <v>33</v>
      </c>
      <c r="F6" s="137"/>
      <c r="G6" s="137"/>
      <c r="H6" s="138">
        <f>E18</f>
        <v>0</v>
      </c>
      <c r="I6" s="138"/>
    </row>
    <row r="7" spans="1:9" ht="12.75">
      <c r="A7" s="59"/>
      <c r="B7" s="59"/>
      <c r="C7" s="59"/>
      <c r="D7" s="59"/>
      <c r="E7" s="137" t="s">
        <v>34</v>
      </c>
      <c r="F7" s="137"/>
      <c r="G7" s="137"/>
      <c r="H7" s="138">
        <f>I14</f>
        <v>0</v>
      </c>
      <c r="I7" s="138"/>
    </row>
    <row r="8" spans="1:9" ht="12.75">
      <c r="A8" s="43"/>
      <c r="B8" s="43"/>
      <c r="C8" s="43"/>
      <c r="D8" s="61"/>
      <c r="E8" s="43"/>
      <c r="F8" s="43"/>
      <c r="G8" s="43"/>
      <c r="H8" s="43"/>
      <c r="I8" s="43"/>
    </row>
    <row r="9" spans="1:9" s="34" customFormat="1" ht="15" customHeight="1">
      <c r="A9" s="124" t="s">
        <v>5</v>
      </c>
      <c r="B9" s="124" t="s">
        <v>6</v>
      </c>
      <c r="C9" s="120" t="s">
        <v>32</v>
      </c>
      <c r="D9" s="121"/>
      <c r="E9" s="124" t="s">
        <v>36</v>
      </c>
      <c r="F9" s="124" t="s">
        <v>7</v>
      </c>
      <c r="G9" s="124"/>
      <c r="H9" s="124"/>
      <c r="I9" s="124"/>
    </row>
    <row r="10" spans="1:9" s="34" customFormat="1" ht="22.5">
      <c r="A10" s="124"/>
      <c r="B10" s="124"/>
      <c r="C10" s="122"/>
      <c r="D10" s="123"/>
      <c r="E10" s="124"/>
      <c r="F10" s="73" t="s">
        <v>37</v>
      </c>
      <c r="G10" s="73" t="s">
        <v>38</v>
      </c>
      <c r="H10" s="73" t="s">
        <v>39</v>
      </c>
      <c r="I10" s="73" t="s">
        <v>35</v>
      </c>
    </row>
    <row r="11" spans="1:9" ht="28.5" customHeight="1">
      <c r="A11" s="62"/>
      <c r="B11" s="63"/>
      <c r="C11" s="131" t="s">
        <v>11</v>
      </c>
      <c r="D11" s="132"/>
      <c r="E11" s="64"/>
      <c r="F11" s="64"/>
      <c r="G11" s="64"/>
      <c r="H11" s="64"/>
      <c r="I11" s="65"/>
    </row>
    <row r="12" spans="1:9" ht="12.75">
      <c r="A12" s="62">
        <v>1</v>
      </c>
      <c r="B12" s="63" t="s">
        <v>0</v>
      </c>
      <c r="C12" s="133" t="s">
        <v>1</v>
      </c>
      <c r="D12" s="134"/>
      <c r="E12" s="66"/>
      <c r="F12" s="66"/>
      <c r="G12" s="66"/>
      <c r="H12" s="66"/>
      <c r="I12" s="67"/>
    </row>
    <row r="13" spans="1:9" ht="12.75">
      <c r="A13" s="62"/>
      <c r="B13" s="63"/>
      <c r="C13" s="135"/>
      <c r="D13" s="136"/>
      <c r="E13" s="66"/>
      <c r="F13" s="66"/>
      <c r="G13" s="66"/>
      <c r="H13" s="66"/>
      <c r="I13" s="65"/>
    </row>
    <row r="14" spans="1:9" ht="24" customHeight="1">
      <c r="A14" s="128" t="s">
        <v>8</v>
      </c>
      <c r="B14" s="129"/>
      <c r="C14" s="129"/>
      <c r="D14" s="130"/>
      <c r="E14" s="60">
        <f>ROUND(SUM(E12:E13),2)</f>
        <v>0</v>
      </c>
      <c r="F14" s="60">
        <f>SUM(F12:F13)</f>
        <v>0</v>
      </c>
      <c r="G14" s="60">
        <f>SUM(G12:G13)</f>
        <v>0</v>
      </c>
      <c r="H14" s="60">
        <f>SUM(H12:H13)</f>
        <v>0</v>
      </c>
      <c r="I14" s="60">
        <f>SUM(I12:I13)</f>
        <v>0</v>
      </c>
    </row>
    <row r="15" spans="1:9" ht="24" customHeight="1">
      <c r="A15" s="125" t="s">
        <v>109</v>
      </c>
      <c r="B15" s="126"/>
      <c r="C15" s="126"/>
      <c r="D15" s="127"/>
      <c r="E15" s="68"/>
      <c r="F15" s="69"/>
      <c r="G15" s="69"/>
      <c r="H15" s="69"/>
      <c r="I15" s="69"/>
    </row>
    <row r="16" spans="1:9" ht="24" customHeight="1">
      <c r="A16" s="125" t="s">
        <v>108</v>
      </c>
      <c r="B16" s="126"/>
      <c r="C16" s="126"/>
      <c r="D16" s="127"/>
      <c r="E16" s="68"/>
      <c r="F16" s="69"/>
      <c r="G16" s="69"/>
      <c r="H16" s="69"/>
      <c r="I16" s="69"/>
    </row>
    <row r="17" spans="1:9" ht="24" customHeight="1">
      <c r="A17" s="125" t="s">
        <v>100</v>
      </c>
      <c r="B17" s="126"/>
      <c r="C17" s="126"/>
      <c r="D17" s="127"/>
      <c r="E17" s="68"/>
      <c r="F17" s="69"/>
      <c r="G17" s="69"/>
      <c r="H17" s="69"/>
      <c r="I17" s="69"/>
    </row>
    <row r="18" spans="1:9" ht="24" customHeight="1">
      <c r="A18" s="70"/>
      <c r="B18" s="71"/>
      <c r="C18" s="71"/>
      <c r="D18" s="72" t="s">
        <v>40</v>
      </c>
      <c r="E18" s="60">
        <f>SUM(E14:E17)</f>
        <v>0</v>
      </c>
      <c r="F18" s="69"/>
      <c r="G18" s="69"/>
      <c r="H18" s="69"/>
      <c r="I18" s="69"/>
    </row>
    <row r="19" spans="1:5" ht="15.75">
      <c r="A19" s="32"/>
      <c r="B19" s="57"/>
      <c r="C19" s="57"/>
      <c r="D19" s="53"/>
      <c r="E19" s="54"/>
    </row>
    <row r="20" spans="1:5" ht="15.75">
      <c r="A20" s="32"/>
      <c r="B20" s="57"/>
      <c r="C20" s="57"/>
      <c r="D20" s="53"/>
      <c r="E20" s="54"/>
    </row>
    <row r="21" spans="1:5" ht="12.75">
      <c r="A21" s="31"/>
      <c r="B21" s="13"/>
      <c r="C21" s="13"/>
      <c r="D21" s="74"/>
      <c r="E21" s="75"/>
    </row>
    <row r="23" spans="1:5" ht="12.75">
      <c r="A23" s="42" t="s">
        <v>47</v>
      </c>
      <c r="D23" s="69"/>
      <c r="E23" s="76"/>
    </row>
    <row r="25" spans="1:4" ht="12.75">
      <c r="A25" s="42" t="s">
        <v>101</v>
      </c>
      <c r="D25" s="69"/>
    </row>
    <row r="28" ht="12.75">
      <c r="A28" s="20" t="s">
        <v>110</v>
      </c>
    </row>
  </sheetData>
  <sheetProtection/>
  <mergeCells count="23">
    <mergeCell ref="H6:I6"/>
    <mergeCell ref="H7:I7"/>
    <mergeCell ref="A5:I5"/>
    <mergeCell ref="D1:I1"/>
    <mergeCell ref="D2:I2"/>
    <mergeCell ref="D3:I3"/>
    <mergeCell ref="A1:C1"/>
    <mergeCell ref="A2:C2"/>
    <mergeCell ref="A3:C3"/>
    <mergeCell ref="A17:D17"/>
    <mergeCell ref="E6:G6"/>
    <mergeCell ref="E7:G7"/>
    <mergeCell ref="A9:A10"/>
    <mergeCell ref="B9:B10"/>
    <mergeCell ref="E9:E10"/>
    <mergeCell ref="C9:D10"/>
    <mergeCell ref="F9:I9"/>
    <mergeCell ref="A15:D15"/>
    <mergeCell ref="A16:D16"/>
    <mergeCell ref="A14:D14"/>
    <mergeCell ref="C11:D11"/>
    <mergeCell ref="C12:D12"/>
    <mergeCell ref="C13:D13"/>
  </mergeCells>
  <printOptions/>
  <pageMargins left="0.7900000000000001" right="0.39000000000000007" top="0.7900000000000001" bottom="0.7900000000000001" header="0.31" footer="0.31"/>
  <pageSetup horizontalDpi="600" verticalDpi="600" orientation="portrait" paperSize="9" r:id="rId1"/>
  <ignoredErrors>
    <ignoredError sqref="B12: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1">
      <selection activeCell="C107" sqref="C107"/>
    </sheetView>
  </sheetViews>
  <sheetFormatPr defaultColWidth="9.140625" defaultRowHeight="12.75"/>
  <cols>
    <col min="1" max="1" width="4.28125" style="99" customWidth="1"/>
    <col min="2" max="2" width="8.57421875" style="99" customWidth="1"/>
    <col min="3" max="3" width="30.57421875" style="99" customWidth="1"/>
    <col min="4" max="4" width="5.00390625" style="99" customWidth="1"/>
    <col min="5" max="5" width="7.28125" style="99" customWidth="1"/>
    <col min="6" max="11" width="7.140625" style="99" customWidth="1"/>
    <col min="12" max="12" width="9.00390625" style="99" customWidth="1"/>
    <col min="13" max="13" width="9.421875" style="99" customWidth="1"/>
    <col min="14" max="15" width="8.421875" style="99" customWidth="1"/>
    <col min="16" max="16" width="9.421875" style="99" customWidth="1"/>
    <col min="17" max="16384" width="9.140625" style="99" customWidth="1"/>
  </cols>
  <sheetData>
    <row r="1" spans="1:16" ht="12.75">
      <c r="A1" s="21" t="s">
        <v>125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126</v>
      </c>
      <c r="O1" s="4"/>
      <c r="P1" s="4"/>
    </row>
    <row r="2" spans="1:16" ht="12.75">
      <c r="A2" s="21" t="s">
        <v>102</v>
      </c>
      <c r="B2" s="2"/>
      <c r="C2" s="5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21" t="s">
        <v>50</v>
      </c>
      <c r="B3" s="2"/>
      <c r="C3" s="5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50" customFormat="1" ht="15.75">
      <c r="A5" s="151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50" customFormat="1" ht="15.75">
      <c r="A6" s="152" t="s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6" s="100" customFormat="1" ht="11.25">
      <c r="A7" s="153" t="s">
        <v>12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2.75">
      <c r="A8" s="22"/>
      <c r="B8" s="7"/>
      <c r="C8" s="8"/>
      <c r="D8" s="9"/>
      <c r="E8" s="10"/>
      <c r="F8" s="11"/>
      <c r="G8" s="10"/>
      <c r="H8" s="10"/>
      <c r="I8" s="10"/>
      <c r="J8" s="10"/>
      <c r="K8" s="10"/>
      <c r="L8" s="145" t="s">
        <v>13</v>
      </c>
      <c r="M8" s="145"/>
      <c r="N8" s="145"/>
      <c r="O8" s="154"/>
      <c r="P8" s="154"/>
    </row>
    <row r="9" spans="1:16" ht="12.75">
      <c r="A9" s="13"/>
      <c r="B9" s="7"/>
      <c r="C9" s="8"/>
      <c r="D9" s="9"/>
      <c r="E9" s="10"/>
      <c r="F9" s="11"/>
      <c r="G9" s="10"/>
      <c r="H9" s="10"/>
      <c r="I9" s="10"/>
      <c r="J9" s="10"/>
      <c r="K9" s="10"/>
      <c r="L9" s="145" t="s">
        <v>112</v>
      </c>
      <c r="M9" s="145"/>
      <c r="N9" s="145"/>
      <c r="O9" s="145"/>
      <c r="P9" s="145"/>
    </row>
    <row r="10" spans="1:16" ht="12.75">
      <c r="A10" s="13"/>
      <c r="B10" s="14"/>
      <c r="C10" s="8"/>
      <c r="D10" s="9"/>
      <c r="E10" s="10"/>
      <c r="F10" s="11"/>
      <c r="G10" s="10"/>
      <c r="H10" s="10"/>
      <c r="I10" s="10"/>
      <c r="J10" s="10"/>
      <c r="K10" s="10"/>
      <c r="L10" s="11"/>
      <c r="M10" s="10"/>
      <c r="N10" s="12"/>
      <c r="O10" s="10"/>
      <c r="P10" s="10"/>
    </row>
    <row r="11" spans="1:16" ht="12.75">
      <c r="A11" s="15"/>
      <c r="B11" s="14"/>
      <c r="C11" s="16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0"/>
      <c r="O11" s="10"/>
      <c r="P11" s="10"/>
    </row>
    <row r="12" spans="1:16" ht="12.75">
      <c r="A12" s="146" t="s">
        <v>14</v>
      </c>
      <c r="B12" s="146" t="s">
        <v>15</v>
      </c>
      <c r="C12" s="147" t="s">
        <v>16</v>
      </c>
      <c r="D12" s="146" t="s">
        <v>17</v>
      </c>
      <c r="E12" s="155" t="s">
        <v>18</v>
      </c>
      <c r="F12" s="149" t="s">
        <v>19</v>
      </c>
      <c r="G12" s="149"/>
      <c r="H12" s="149"/>
      <c r="I12" s="149"/>
      <c r="J12" s="149"/>
      <c r="K12" s="149"/>
      <c r="L12" s="149" t="s">
        <v>20</v>
      </c>
      <c r="M12" s="149"/>
      <c r="N12" s="149"/>
      <c r="O12" s="149"/>
      <c r="P12" s="149"/>
    </row>
    <row r="13" spans="1:16" ht="45">
      <c r="A13" s="146"/>
      <c r="B13" s="146"/>
      <c r="C13" s="147"/>
      <c r="D13" s="146"/>
      <c r="E13" s="155"/>
      <c r="F13" s="41" t="s">
        <v>21</v>
      </c>
      <c r="G13" s="41" t="s">
        <v>22</v>
      </c>
      <c r="H13" s="41" t="s">
        <v>23</v>
      </c>
      <c r="I13" s="41" t="s">
        <v>24</v>
      </c>
      <c r="J13" s="41" t="s">
        <v>25</v>
      </c>
      <c r="K13" s="41" t="s">
        <v>26</v>
      </c>
      <c r="L13" s="41" t="s">
        <v>27</v>
      </c>
      <c r="M13" s="41" t="s">
        <v>23</v>
      </c>
      <c r="N13" s="41" t="s">
        <v>24</v>
      </c>
      <c r="O13" s="41" t="s">
        <v>25</v>
      </c>
      <c r="P13" s="41" t="s">
        <v>28</v>
      </c>
    </row>
    <row r="14" spans="1:16" s="101" customFormat="1" ht="12">
      <c r="A14" s="80"/>
      <c r="B14" s="81"/>
      <c r="C14" s="82"/>
      <c r="D14" s="80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s="101" customFormat="1" ht="24">
      <c r="A15" s="103">
        <v>1</v>
      </c>
      <c r="B15" s="104"/>
      <c r="C15" s="105" t="s">
        <v>122</v>
      </c>
      <c r="D15" s="106"/>
      <c r="E15" s="107"/>
      <c r="F15" s="107"/>
      <c r="G15" s="107"/>
      <c r="H15" s="107"/>
      <c r="I15" s="107"/>
      <c r="J15" s="107"/>
      <c r="K15" s="108"/>
      <c r="L15" s="108"/>
      <c r="M15" s="108"/>
      <c r="N15" s="108"/>
      <c r="O15" s="108"/>
      <c r="P15" s="108"/>
    </row>
    <row r="16" spans="1:16" s="101" customFormat="1" ht="12">
      <c r="A16" s="80">
        <v>2</v>
      </c>
      <c r="B16" s="80"/>
      <c r="C16" s="85" t="s">
        <v>52</v>
      </c>
      <c r="D16" s="102"/>
      <c r="E16" s="90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s="101" customFormat="1" ht="12">
      <c r="A17" s="80">
        <v>3</v>
      </c>
      <c r="B17" s="80" t="s">
        <v>53</v>
      </c>
      <c r="C17" s="87" t="s">
        <v>55</v>
      </c>
      <c r="D17" s="80" t="s">
        <v>56</v>
      </c>
      <c r="E17" s="90">
        <v>54.4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s="101" customFormat="1" ht="24">
      <c r="A18" s="80">
        <v>4</v>
      </c>
      <c r="B18" s="80" t="s">
        <v>53</v>
      </c>
      <c r="C18" s="86" t="s">
        <v>62</v>
      </c>
      <c r="D18" s="80" t="s">
        <v>56</v>
      </c>
      <c r="E18" s="90">
        <v>5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s="101" customFormat="1" ht="24">
      <c r="A19" s="80">
        <v>5</v>
      </c>
      <c r="B19" s="80" t="s">
        <v>53</v>
      </c>
      <c r="C19" s="87" t="s">
        <v>63</v>
      </c>
      <c r="D19" s="80" t="s">
        <v>56</v>
      </c>
      <c r="E19" s="90">
        <v>12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s="101" customFormat="1" ht="12">
      <c r="A20" s="80">
        <v>6</v>
      </c>
      <c r="B20" s="80" t="s">
        <v>53</v>
      </c>
      <c r="C20" s="87" t="s">
        <v>65</v>
      </c>
      <c r="D20" s="80" t="s">
        <v>66</v>
      </c>
      <c r="E20" s="90">
        <v>2.2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s="101" customFormat="1" ht="12">
      <c r="A21" s="80">
        <v>7</v>
      </c>
      <c r="B21" s="80"/>
      <c r="C21" s="82" t="s">
        <v>4</v>
      </c>
      <c r="D21" s="102"/>
      <c r="E21" s="90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s="101" customFormat="1" ht="12">
      <c r="A22" s="80">
        <v>8</v>
      </c>
      <c r="B22" s="80"/>
      <c r="C22" s="89" t="s">
        <v>71</v>
      </c>
      <c r="D22" s="102"/>
      <c r="E22" s="90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s="101" customFormat="1" ht="12">
      <c r="A23" s="80">
        <v>9</v>
      </c>
      <c r="B23" s="80" t="s">
        <v>72</v>
      </c>
      <c r="C23" s="86" t="s">
        <v>73</v>
      </c>
      <c r="D23" s="80" t="s">
        <v>56</v>
      </c>
      <c r="E23" s="90">
        <v>54.4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6" s="101" customFormat="1" ht="12">
      <c r="A24" s="80">
        <v>10</v>
      </c>
      <c r="B24" s="80" t="s">
        <v>72</v>
      </c>
      <c r="C24" s="88" t="s">
        <v>75</v>
      </c>
      <c r="D24" s="80" t="s">
        <v>56</v>
      </c>
      <c r="E24" s="90">
        <v>54.4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s="101" customFormat="1" ht="24">
      <c r="A25" s="80">
        <v>11</v>
      </c>
      <c r="B25" s="80" t="s">
        <v>72</v>
      </c>
      <c r="C25" s="88" t="s">
        <v>76</v>
      </c>
      <c r="D25" s="80" t="s">
        <v>56</v>
      </c>
      <c r="E25" s="90">
        <v>54.4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s="101" customFormat="1" ht="24">
      <c r="A26" s="80">
        <v>12</v>
      </c>
      <c r="B26" s="80" t="s">
        <v>72</v>
      </c>
      <c r="C26" s="88" t="s">
        <v>79</v>
      </c>
      <c r="D26" s="80" t="s">
        <v>56</v>
      </c>
      <c r="E26" s="90">
        <v>12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s="101" customFormat="1" ht="12">
      <c r="A27" s="80">
        <v>13</v>
      </c>
      <c r="B27" s="80" t="s">
        <v>72</v>
      </c>
      <c r="C27" s="88" t="s">
        <v>81</v>
      </c>
      <c r="D27" s="80" t="s">
        <v>56</v>
      </c>
      <c r="E27" s="90">
        <v>3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s="101" customFormat="1" ht="24">
      <c r="A28" s="80">
        <v>14</v>
      </c>
      <c r="B28" s="80" t="s">
        <v>72</v>
      </c>
      <c r="C28" s="88" t="s">
        <v>82</v>
      </c>
      <c r="D28" s="80" t="s">
        <v>56</v>
      </c>
      <c r="E28" s="90">
        <v>3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s="101" customFormat="1" ht="12">
      <c r="A29" s="80">
        <v>15</v>
      </c>
      <c r="B29" s="80"/>
      <c r="C29" s="89" t="s">
        <v>83</v>
      </c>
      <c r="D29" s="80"/>
      <c r="E29" s="90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s="101" customFormat="1" ht="24">
      <c r="A30" s="80">
        <v>16</v>
      </c>
      <c r="B30" s="80" t="s">
        <v>67</v>
      </c>
      <c r="C30" s="88" t="s">
        <v>87</v>
      </c>
      <c r="D30" s="80" t="s">
        <v>56</v>
      </c>
      <c r="E30" s="90">
        <v>15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s="101" customFormat="1" ht="12">
      <c r="A31" s="80">
        <v>17</v>
      </c>
      <c r="B31" s="80"/>
      <c r="C31" s="78"/>
      <c r="D31" s="102"/>
      <c r="E31" s="90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s="101" customFormat="1" ht="24">
      <c r="A32" s="103">
        <v>18</v>
      </c>
      <c r="B32" s="104"/>
      <c r="C32" s="105" t="s">
        <v>123</v>
      </c>
      <c r="D32" s="106"/>
      <c r="E32" s="107"/>
      <c r="F32" s="107"/>
      <c r="G32" s="107"/>
      <c r="H32" s="107"/>
      <c r="I32" s="107"/>
      <c r="J32" s="107"/>
      <c r="K32" s="108"/>
      <c r="L32" s="108"/>
      <c r="M32" s="108"/>
      <c r="N32" s="108"/>
      <c r="O32" s="108"/>
      <c r="P32" s="108"/>
    </row>
    <row r="33" spans="1:16" s="101" customFormat="1" ht="12">
      <c r="A33" s="80">
        <v>19</v>
      </c>
      <c r="B33" s="80"/>
      <c r="C33" s="85" t="s">
        <v>52</v>
      </c>
      <c r="D33" s="102"/>
      <c r="E33" s="90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s="101" customFormat="1" ht="12">
      <c r="A34" s="80">
        <v>20</v>
      </c>
      <c r="B34" s="80" t="s">
        <v>53</v>
      </c>
      <c r="C34" s="87" t="s">
        <v>55</v>
      </c>
      <c r="D34" s="80" t="s">
        <v>56</v>
      </c>
      <c r="E34" s="90">
        <v>102.4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s="101" customFormat="1" ht="24">
      <c r="A35" s="80">
        <v>21</v>
      </c>
      <c r="B35" s="80" t="s">
        <v>53</v>
      </c>
      <c r="C35" s="86" t="s">
        <v>62</v>
      </c>
      <c r="D35" s="80" t="s">
        <v>56</v>
      </c>
      <c r="E35" s="90">
        <v>5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s="101" customFormat="1" ht="24">
      <c r="A36" s="80">
        <v>22</v>
      </c>
      <c r="B36" s="80" t="s">
        <v>53</v>
      </c>
      <c r="C36" s="87" t="s">
        <v>63</v>
      </c>
      <c r="D36" s="80" t="s">
        <v>56</v>
      </c>
      <c r="E36" s="90">
        <v>20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s="101" customFormat="1" ht="12">
      <c r="A37" s="80">
        <v>23</v>
      </c>
      <c r="B37" s="80" t="s">
        <v>53</v>
      </c>
      <c r="C37" s="87" t="s">
        <v>65</v>
      </c>
      <c r="D37" s="80" t="s">
        <v>66</v>
      </c>
      <c r="E37" s="90">
        <v>2.3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s="101" customFormat="1" ht="12">
      <c r="A38" s="80">
        <v>24</v>
      </c>
      <c r="B38" s="80"/>
      <c r="C38" s="82" t="s">
        <v>4</v>
      </c>
      <c r="D38" s="102"/>
      <c r="E38" s="90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101" customFormat="1" ht="12">
      <c r="A39" s="80">
        <v>25</v>
      </c>
      <c r="B39" s="80"/>
      <c r="C39" s="89" t="s">
        <v>71</v>
      </c>
      <c r="D39" s="102"/>
      <c r="E39" s="90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s="101" customFormat="1" ht="12">
      <c r="A40" s="80">
        <v>26</v>
      </c>
      <c r="B40" s="80" t="s">
        <v>72</v>
      </c>
      <c r="C40" s="86" t="s">
        <v>73</v>
      </c>
      <c r="D40" s="80" t="s">
        <v>56</v>
      </c>
      <c r="E40" s="90">
        <v>102.4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s="101" customFormat="1" ht="12">
      <c r="A41" s="80">
        <v>27</v>
      </c>
      <c r="B41" s="80" t="s">
        <v>72</v>
      </c>
      <c r="C41" s="88" t="s">
        <v>75</v>
      </c>
      <c r="D41" s="80" t="s">
        <v>56</v>
      </c>
      <c r="E41" s="90">
        <v>102.4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s="101" customFormat="1" ht="24">
      <c r="A42" s="80">
        <v>28</v>
      </c>
      <c r="B42" s="80" t="s">
        <v>72</v>
      </c>
      <c r="C42" s="88" t="s">
        <v>76</v>
      </c>
      <c r="D42" s="80" t="s">
        <v>56</v>
      </c>
      <c r="E42" s="90">
        <v>102.4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 s="101" customFormat="1" ht="24">
      <c r="A43" s="80">
        <v>29</v>
      </c>
      <c r="B43" s="80" t="s">
        <v>72</v>
      </c>
      <c r="C43" s="88" t="s">
        <v>79</v>
      </c>
      <c r="D43" s="80" t="s">
        <v>56</v>
      </c>
      <c r="E43" s="90">
        <v>20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6" s="101" customFormat="1" ht="12">
      <c r="A44" s="80">
        <v>30</v>
      </c>
      <c r="B44" s="80" t="s">
        <v>72</v>
      </c>
      <c r="C44" s="88" t="s">
        <v>81</v>
      </c>
      <c r="D44" s="80" t="s">
        <v>56</v>
      </c>
      <c r="E44" s="90">
        <v>3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 s="101" customFormat="1" ht="24">
      <c r="A45" s="80">
        <v>31</v>
      </c>
      <c r="B45" s="80" t="s">
        <v>72</v>
      </c>
      <c r="C45" s="88" t="s">
        <v>82</v>
      </c>
      <c r="D45" s="80" t="s">
        <v>56</v>
      </c>
      <c r="E45" s="90">
        <v>3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 s="101" customFormat="1" ht="12">
      <c r="A46" s="80">
        <v>32</v>
      </c>
      <c r="B46" s="80"/>
      <c r="C46" s="89" t="s">
        <v>83</v>
      </c>
      <c r="D46" s="80"/>
      <c r="E46" s="90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s="101" customFormat="1" ht="24">
      <c r="A47" s="80">
        <v>33</v>
      </c>
      <c r="B47" s="80" t="s">
        <v>67</v>
      </c>
      <c r="C47" s="88" t="s">
        <v>87</v>
      </c>
      <c r="D47" s="80" t="s">
        <v>56</v>
      </c>
      <c r="E47" s="90">
        <v>33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 s="101" customFormat="1" ht="12">
      <c r="A48" s="80">
        <v>34</v>
      </c>
      <c r="B48" s="80"/>
      <c r="C48" s="88"/>
      <c r="D48" s="80"/>
      <c r="E48" s="90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16" s="101" customFormat="1" ht="24">
      <c r="A49" s="103">
        <v>35</v>
      </c>
      <c r="B49" s="104"/>
      <c r="C49" s="105" t="s">
        <v>124</v>
      </c>
      <c r="D49" s="106"/>
      <c r="E49" s="107"/>
      <c r="F49" s="107"/>
      <c r="G49" s="107"/>
      <c r="H49" s="107"/>
      <c r="I49" s="107"/>
      <c r="J49" s="107"/>
      <c r="K49" s="108"/>
      <c r="L49" s="108"/>
      <c r="M49" s="108"/>
      <c r="N49" s="108"/>
      <c r="O49" s="108"/>
      <c r="P49" s="108"/>
    </row>
    <row r="50" spans="1:16" s="101" customFormat="1" ht="12">
      <c r="A50" s="80">
        <v>36</v>
      </c>
      <c r="B50" s="80"/>
      <c r="C50" s="85" t="s">
        <v>52</v>
      </c>
      <c r="D50" s="102"/>
      <c r="E50" s="90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s="101" customFormat="1" ht="12">
      <c r="A51" s="80">
        <v>37</v>
      </c>
      <c r="B51" s="80" t="s">
        <v>53</v>
      </c>
      <c r="C51" s="87" t="s">
        <v>55</v>
      </c>
      <c r="D51" s="80" t="s">
        <v>56</v>
      </c>
      <c r="E51" s="90">
        <v>360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s="101" customFormat="1" ht="36">
      <c r="A52" s="80">
        <v>38</v>
      </c>
      <c r="B52" s="80" t="s">
        <v>53</v>
      </c>
      <c r="C52" s="87" t="s">
        <v>113</v>
      </c>
      <c r="D52" s="102" t="s">
        <v>56</v>
      </c>
      <c r="E52" s="90">
        <v>363.8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101" customFormat="1" ht="24">
      <c r="A53" s="80">
        <v>39</v>
      </c>
      <c r="B53" s="80" t="s">
        <v>53</v>
      </c>
      <c r="C53" s="87" t="s">
        <v>63</v>
      </c>
      <c r="D53" s="80" t="s">
        <v>56</v>
      </c>
      <c r="E53" s="90">
        <v>258.4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s="101" customFormat="1" ht="12">
      <c r="A54" s="80">
        <v>40</v>
      </c>
      <c r="B54" s="80" t="s">
        <v>53</v>
      </c>
      <c r="C54" s="87" t="s">
        <v>65</v>
      </c>
      <c r="D54" s="80" t="s">
        <v>66</v>
      </c>
      <c r="E54" s="90">
        <v>2.2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s="101" customFormat="1" ht="12">
      <c r="A55" s="80">
        <v>41</v>
      </c>
      <c r="B55" s="80"/>
      <c r="C55" s="82" t="s">
        <v>4</v>
      </c>
      <c r="D55" s="102"/>
      <c r="E55" s="90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s="101" customFormat="1" ht="12">
      <c r="A56" s="80">
        <v>42</v>
      </c>
      <c r="B56" s="80"/>
      <c r="C56" s="89" t="s">
        <v>71</v>
      </c>
      <c r="D56" s="102"/>
      <c r="E56" s="90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s="101" customFormat="1" ht="12">
      <c r="A57" s="80">
        <v>43</v>
      </c>
      <c r="B57" s="80" t="s">
        <v>72</v>
      </c>
      <c r="C57" s="86" t="s">
        <v>73</v>
      </c>
      <c r="D57" s="80" t="s">
        <v>56</v>
      </c>
      <c r="E57" s="90">
        <v>360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 s="101" customFormat="1" ht="12">
      <c r="A58" s="80">
        <v>44</v>
      </c>
      <c r="B58" s="80" t="s">
        <v>72</v>
      </c>
      <c r="C58" s="86" t="s">
        <v>74</v>
      </c>
      <c r="D58" s="80" t="s">
        <v>56</v>
      </c>
      <c r="E58" s="90">
        <v>32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s="101" customFormat="1" ht="12">
      <c r="A59" s="80">
        <v>45</v>
      </c>
      <c r="B59" s="80" t="s">
        <v>72</v>
      </c>
      <c r="C59" s="88" t="s">
        <v>75</v>
      </c>
      <c r="D59" s="80" t="s">
        <v>56</v>
      </c>
      <c r="E59" s="90">
        <v>360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s="101" customFormat="1" ht="24">
      <c r="A60" s="80">
        <v>46</v>
      </c>
      <c r="B60" s="80" t="s">
        <v>72</v>
      </c>
      <c r="C60" s="88" t="s">
        <v>77</v>
      </c>
      <c r="D60" s="80" t="s">
        <v>56</v>
      </c>
      <c r="E60" s="90">
        <v>360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s="101" customFormat="1" ht="24">
      <c r="A61" s="80">
        <v>47</v>
      </c>
      <c r="B61" s="80" t="s">
        <v>72</v>
      </c>
      <c r="C61" s="88" t="s">
        <v>79</v>
      </c>
      <c r="D61" s="80" t="s">
        <v>56</v>
      </c>
      <c r="E61" s="90">
        <v>258.4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s="101" customFormat="1" ht="12">
      <c r="A62" s="80">
        <v>48</v>
      </c>
      <c r="B62" s="80" t="s">
        <v>72</v>
      </c>
      <c r="C62" s="88" t="s">
        <v>80</v>
      </c>
      <c r="D62" s="80" t="s">
        <v>59</v>
      </c>
      <c r="E62" s="90">
        <v>52.2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s="101" customFormat="1" ht="24">
      <c r="A63" s="80">
        <v>49</v>
      </c>
      <c r="B63" s="80" t="s">
        <v>72</v>
      </c>
      <c r="C63" s="88" t="s">
        <v>82</v>
      </c>
      <c r="D63" s="80" t="s">
        <v>59</v>
      </c>
      <c r="E63" s="90">
        <v>52.2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s="101" customFormat="1" ht="24">
      <c r="A64" s="80">
        <v>50</v>
      </c>
      <c r="B64" s="80"/>
      <c r="C64" s="89" t="s">
        <v>116</v>
      </c>
      <c r="D64" s="80"/>
      <c r="E64" s="90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s="101" customFormat="1" ht="12">
      <c r="A65" s="80">
        <v>51</v>
      </c>
      <c r="B65" s="80" t="s">
        <v>72</v>
      </c>
      <c r="C65" s="88" t="s">
        <v>119</v>
      </c>
      <c r="D65" s="80" t="s">
        <v>56</v>
      </c>
      <c r="E65" s="90">
        <v>19.3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s="101" customFormat="1" ht="36">
      <c r="A66" s="80">
        <v>52</v>
      </c>
      <c r="B66" s="80" t="s">
        <v>72</v>
      </c>
      <c r="C66" s="88" t="s">
        <v>117</v>
      </c>
      <c r="D66" s="80" t="s">
        <v>56</v>
      </c>
      <c r="E66" s="90">
        <v>363.8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s="101" customFormat="1" ht="36">
      <c r="A67" s="80">
        <v>53</v>
      </c>
      <c r="B67" s="80" t="s">
        <v>72</v>
      </c>
      <c r="C67" s="88" t="s">
        <v>118</v>
      </c>
      <c r="D67" s="80" t="s">
        <v>56</v>
      </c>
      <c r="E67" s="90">
        <v>363.8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s="101" customFormat="1" ht="12">
      <c r="A68" s="80">
        <v>54</v>
      </c>
      <c r="B68" s="80"/>
      <c r="C68" s="85" t="s">
        <v>95</v>
      </c>
      <c r="D68" s="102"/>
      <c r="E68" s="90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101" customFormat="1" ht="24">
      <c r="A69" s="80">
        <v>55</v>
      </c>
      <c r="B69" s="80" t="s">
        <v>53</v>
      </c>
      <c r="C69" s="88" t="s">
        <v>96</v>
      </c>
      <c r="D69" s="80" t="s">
        <v>56</v>
      </c>
      <c r="E69" s="90">
        <v>157.2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s="101" customFormat="1" ht="24">
      <c r="A70" s="80">
        <v>56</v>
      </c>
      <c r="B70" s="80" t="s">
        <v>53</v>
      </c>
      <c r="C70" s="86" t="s">
        <v>104</v>
      </c>
      <c r="D70" s="102" t="s">
        <v>54</v>
      </c>
      <c r="E70" s="90">
        <v>1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s="101" customFormat="1" ht="36">
      <c r="A71" s="80">
        <v>57</v>
      </c>
      <c r="B71" s="80" t="s">
        <v>53</v>
      </c>
      <c r="C71" s="86" t="s">
        <v>97</v>
      </c>
      <c r="D71" s="102" t="s">
        <v>54</v>
      </c>
      <c r="E71" s="90">
        <v>1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s="101" customFormat="1" ht="12">
      <c r="A72" s="80">
        <v>58</v>
      </c>
      <c r="B72" s="80" t="s">
        <v>53</v>
      </c>
      <c r="C72" s="92" t="s">
        <v>98</v>
      </c>
      <c r="D72" s="102" t="s">
        <v>54</v>
      </c>
      <c r="E72" s="90">
        <v>1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s="101" customFormat="1" ht="36">
      <c r="A73" s="80">
        <v>59</v>
      </c>
      <c r="B73" s="80" t="s">
        <v>53</v>
      </c>
      <c r="C73" s="87" t="s">
        <v>64</v>
      </c>
      <c r="D73" s="80" t="s">
        <v>56</v>
      </c>
      <c r="E73" s="90">
        <v>183.2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s="101" customFormat="1" ht="24">
      <c r="A74" s="80">
        <v>60</v>
      </c>
      <c r="B74" s="80" t="s">
        <v>53</v>
      </c>
      <c r="C74" s="92" t="s">
        <v>99</v>
      </c>
      <c r="D74" s="102" t="s">
        <v>54</v>
      </c>
      <c r="E74" s="90">
        <v>1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s="101" customFormat="1" ht="12">
      <c r="A75" s="80">
        <v>61</v>
      </c>
      <c r="B75" s="80" t="s">
        <v>114</v>
      </c>
      <c r="C75" s="156" t="s">
        <v>115</v>
      </c>
      <c r="D75" s="157" t="s">
        <v>54</v>
      </c>
      <c r="E75" s="158">
        <v>1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s="101" customFormat="1" ht="24" customHeight="1">
      <c r="A76" s="103">
        <v>62</v>
      </c>
      <c r="B76" s="104"/>
      <c r="C76" s="105" t="s">
        <v>121</v>
      </c>
      <c r="D76" s="106"/>
      <c r="E76" s="107"/>
      <c r="F76" s="107"/>
      <c r="G76" s="107"/>
      <c r="H76" s="107"/>
      <c r="I76" s="107"/>
      <c r="J76" s="107"/>
      <c r="K76" s="108"/>
      <c r="L76" s="108"/>
      <c r="M76" s="108"/>
      <c r="N76" s="108"/>
      <c r="O76" s="108"/>
      <c r="P76" s="108"/>
    </row>
    <row r="77" spans="1:16" s="101" customFormat="1" ht="12">
      <c r="A77" s="80">
        <v>63</v>
      </c>
      <c r="B77" s="80"/>
      <c r="C77" s="85" t="s">
        <v>52</v>
      </c>
      <c r="D77" s="102"/>
      <c r="E77" s="90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s="101" customFormat="1" ht="12">
      <c r="A78" s="80">
        <v>64</v>
      </c>
      <c r="B78" s="80" t="s">
        <v>53</v>
      </c>
      <c r="C78" s="87" t="s">
        <v>55</v>
      </c>
      <c r="D78" s="80" t="s">
        <v>56</v>
      </c>
      <c r="E78" s="90">
        <v>139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s="101" customFormat="1" ht="12">
      <c r="A79" s="80">
        <v>65</v>
      </c>
      <c r="B79" s="80" t="s">
        <v>53</v>
      </c>
      <c r="C79" s="87" t="s">
        <v>57</v>
      </c>
      <c r="D79" s="102" t="s">
        <v>56</v>
      </c>
      <c r="E79" s="159">
        <v>33.4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s="101" customFormat="1" ht="24">
      <c r="A80" s="80">
        <v>66</v>
      </c>
      <c r="B80" s="80" t="s">
        <v>53</v>
      </c>
      <c r="C80" s="87" t="s">
        <v>60</v>
      </c>
      <c r="D80" s="80" t="s">
        <v>56</v>
      </c>
      <c r="E80" s="159">
        <v>33.4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s="101" customFormat="1" ht="24">
      <c r="A81" s="80">
        <v>67</v>
      </c>
      <c r="B81" s="80" t="s">
        <v>53</v>
      </c>
      <c r="C81" s="86" t="s">
        <v>62</v>
      </c>
      <c r="D81" s="80" t="s">
        <v>56</v>
      </c>
      <c r="E81" s="90">
        <v>6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s="101" customFormat="1" ht="12">
      <c r="A82" s="80">
        <v>68</v>
      </c>
      <c r="B82" s="80" t="s">
        <v>53</v>
      </c>
      <c r="C82" s="177" t="s">
        <v>129</v>
      </c>
      <c r="D82" s="80" t="s">
        <v>56</v>
      </c>
      <c r="E82" s="159">
        <v>33.4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s="101" customFormat="1" ht="12">
      <c r="A83" s="80">
        <v>69</v>
      </c>
      <c r="B83" s="80" t="s">
        <v>53</v>
      </c>
      <c r="C83" s="87" t="s">
        <v>65</v>
      </c>
      <c r="D83" s="80" t="s">
        <v>66</v>
      </c>
      <c r="E83" s="90">
        <v>3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1:16" s="101" customFormat="1" ht="12">
      <c r="A84" s="80">
        <v>70</v>
      </c>
      <c r="B84" s="80"/>
      <c r="C84" s="82" t="s">
        <v>3</v>
      </c>
      <c r="D84" s="80"/>
      <c r="E84" s="90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s="101" customFormat="1" ht="24">
      <c r="A85" s="80">
        <v>71</v>
      </c>
      <c r="B85" s="80" t="s">
        <v>69</v>
      </c>
      <c r="C85" s="88" t="s">
        <v>120</v>
      </c>
      <c r="D85" s="80" t="s">
        <v>56</v>
      </c>
      <c r="E85" s="159">
        <v>33.4</v>
      </c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16" s="101" customFormat="1" ht="12">
      <c r="A86" s="80">
        <v>72</v>
      </c>
      <c r="B86" s="80"/>
      <c r="C86" s="82" t="s">
        <v>4</v>
      </c>
      <c r="D86" s="102"/>
      <c r="E86" s="90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s="101" customFormat="1" ht="12">
      <c r="A87" s="80">
        <v>73</v>
      </c>
      <c r="B87" s="80"/>
      <c r="C87" s="89" t="s">
        <v>71</v>
      </c>
      <c r="D87" s="102"/>
      <c r="E87" s="90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s="101" customFormat="1" ht="12">
      <c r="A88" s="80">
        <v>74</v>
      </c>
      <c r="B88" s="80" t="s">
        <v>72</v>
      </c>
      <c r="C88" s="86" t="s">
        <v>73</v>
      </c>
      <c r="D88" s="80" t="s">
        <v>56</v>
      </c>
      <c r="E88" s="90">
        <v>139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s="101" customFormat="1" ht="12">
      <c r="A89" s="80">
        <v>75</v>
      </c>
      <c r="B89" s="80" t="s">
        <v>72</v>
      </c>
      <c r="C89" s="88" t="s">
        <v>75</v>
      </c>
      <c r="D89" s="80" t="s">
        <v>56</v>
      </c>
      <c r="E89" s="90">
        <v>139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6" s="101" customFormat="1" ht="24">
      <c r="A90" s="80">
        <v>76</v>
      </c>
      <c r="B90" s="80" t="s">
        <v>72</v>
      </c>
      <c r="C90" s="88" t="s">
        <v>76</v>
      </c>
      <c r="D90" s="80" t="s">
        <v>56</v>
      </c>
      <c r="E90" s="90">
        <v>139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s="101" customFormat="1" ht="12">
      <c r="A91" s="80">
        <v>77</v>
      </c>
      <c r="B91" s="80" t="s">
        <v>72</v>
      </c>
      <c r="C91" s="88" t="s">
        <v>81</v>
      </c>
      <c r="D91" s="80" t="s">
        <v>59</v>
      </c>
      <c r="E91" s="90">
        <v>30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1:16" s="101" customFormat="1" ht="24">
      <c r="A92" s="80">
        <v>78</v>
      </c>
      <c r="B92" s="80" t="s">
        <v>72</v>
      </c>
      <c r="C92" s="88" t="s">
        <v>82</v>
      </c>
      <c r="D92" s="80" t="s">
        <v>59</v>
      </c>
      <c r="E92" s="90">
        <v>30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s="101" customFormat="1" ht="12">
      <c r="A93" s="80">
        <v>79</v>
      </c>
      <c r="B93" s="80"/>
      <c r="C93" s="89" t="s">
        <v>83</v>
      </c>
      <c r="D93" s="80"/>
      <c r="E93" s="90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1:16" s="101" customFormat="1" ht="12">
      <c r="A94" s="80">
        <v>80</v>
      </c>
      <c r="B94" s="80" t="s">
        <v>72</v>
      </c>
      <c r="C94" s="88" t="s">
        <v>85</v>
      </c>
      <c r="D94" s="80" t="s">
        <v>56</v>
      </c>
      <c r="E94" s="159">
        <v>33.4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s="101" customFormat="1" ht="12">
      <c r="A95" s="80">
        <v>81</v>
      </c>
      <c r="B95" s="80" t="s">
        <v>72</v>
      </c>
      <c r="C95" s="88" t="s">
        <v>86</v>
      </c>
      <c r="D95" s="80" t="s">
        <v>56</v>
      </c>
      <c r="E95" s="159">
        <v>33.4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1:16" s="101" customFormat="1" ht="12">
      <c r="A96" s="80">
        <v>82</v>
      </c>
      <c r="B96" s="80"/>
      <c r="C96" s="89" t="s">
        <v>88</v>
      </c>
      <c r="D96" s="102"/>
      <c r="E96" s="90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s="101" customFormat="1" ht="12">
      <c r="A97" s="80">
        <v>83</v>
      </c>
      <c r="B97" s="80" t="s">
        <v>72</v>
      </c>
      <c r="C97" s="91" t="s">
        <v>91</v>
      </c>
      <c r="D97" s="102" t="s">
        <v>56</v>
      </c>
      <c r="E97" s="159">
        <v>33.4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s="101" customFormat="1" ht="12">
      <c r="A98" s="80">
        <v>84</v>
      </c>
      <c r="B98" s="80" t="s">
        <v>72</v>
      </c>
      <c r="C98" s="86" t="s">
        <v>92</v>
      </c>
      <c r="D98" s="102" t="s">
        <v>56</v>
      </c>
      <c r="E98" s="159">
        <v>33.4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1:16" s="101" customFormat="1" ht="12">
      <c r="A99" s="80">
        <v>85</v>
      </c>
      <c r="B99" s="80" t="s">
        <v>67</v>
      </c>
      <c r="C99" s="88" t="s">
        <v>93</v>
      </c>
      <c r="D99" s="102" t="s">
        <v>59</v>
      </c>
      <c r="E99" s="159">
        <v>33.4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s="101" customFormat="1" ht="12">
      <c r="A100" s="80">
        <v>86</v>
      </c>
      <c r="B100" s="80"/>
      <c r="C100" s="88"/>
      <c r="D100" s="80"/>
      <c r="E100" s="90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1:16" s="101" customFormat="1" ht="24">
      <c r="A101" s="103">
        <v>87</v>
      </c>
      <c r="B101" s="104"/>
      <c r="C101" s="105" t="s">
        <v>130</v>
      </c>
      <c r="D101" s="106"/>
      <c r="E101" s="107"/>
      <c r="F101" s="107"/>
      <c r="G101" s="107"/>
      <c r="H101" s="107"/>
      <c r="I101" s="107"/>
      <c r="J101" s="107"/>
      <c r="K101" s="108"/>
      <c r="L101" s="108"/>
      <c r="M101" s="108"/>
      <c r="N101" s="108"/>
      <c r="O101" s="108"/>
      <c r="P101" s="108"/>
    </row>
    <row r="102" spans="1:16" s="101" customFormat="1" ht="12">
      <c r="A102" s="80">
        <v>88</v>
      </c>
      <c r="B102" s="80"/>
      <c r="C102" s="85" t="s">
        <v>52</v>
      </c>
      <c r="D102" s="102"/>
      <c r="E102" s="90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s="101" customFormat="1" ht="12">
      <c r="A103" s="80">
        <v>89</v>
      </c>
      <c r="B103" s="80" t="s">
        <v>53</v>
      </c>
      <c r="C103" s="87" t="s">
        <v>55</v>
      </c>
      <c r="D103" s="80" t="s">
        <v>56</v>
      </c>
      <c r="E103" s="90">
        <v>815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1:16" s="101" customFormat="1" ht="36">
      <c r="A104" s="80">
        <v>90</v>
      </c>
      <c r="B104" s="80" t="s">
        <v>53</v>
      </c>
      <c r="C104" s="87" t="s">
        <v>131</v>
      </c>
      <c r="D104" s="102" t="s">
        <v>56</v>
      </c>
      <c r="E104" s="90">
        <v>450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1:16" s="101" customFormat="1" ht="24">
      <c r="A105" s="80">
        <v>91</v>
      </c>
      <c r="B105" s="80" t="s">
        <v>53</v>
      </c>
      <c r="C105" s="87" t="s">
        <v>58</v>
      </c>
      <c r="D105" s="102" t="s">
        <v>59</v>
      </c>
      <c r="E105" s="90">
        <v>110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16" s="101" customFormat="1" ht="24">
      <c r="A106" s="80">
        <v>92</v>
      </c>
      <c r="B106" s="80" t="s">
        <v>53</v>
      </c>
      <c r="C106" s="87" t="s">
        <v>60</v>
      </c>
      <c r="D106" s="80" t="s">
        <v>56</v>
      </c>
      <c r="E106" s="90">
        <v>69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s="101" customFormat="1" ht="12">
      <c r="A107" s="80">
        <v>93</v>
      </c>
      <c r="B107" s="80" t="s">
        <v>53</v>
      </c>
      <c r="C107" s="87" t="s">
        <v>61</v>
      </c>
      <c r="D107" s="80" t="s">
        <v>56</v>
      </c>
      <c r="E107" s="90">
        <v>190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1:16" s="101" customFormat="1" ht="24">
      <c r="A108" s="80">
        <v>94</v>
      </c>
      <c r="B108" s="80" t="s">
        <v>53</v>
      </c>
      <c r="C108" s="87" t="s">
        <v>63</v>
      </c>
      <c r="D108" s="80" t="s">
        <v>56</v>
      </c>
      <c r="E108" s="90">
        <v>92.4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1:16" s="101" customFormat="1" ht="36">
      <c r="A109" s="80">
        <v>95</v>
      </c>
      <c r="B109" s="80" t="s">
        <v>53</v>
      </c>
      <c r="C109" s="87" t="s">
        <v>64</v>
      </c>
      <c r="D109" s="80" t="s">
        <v>56</v>
      </c>
      <c r="E109" s="90">
        <v>298.8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1:16" s="101" customFormat="1" ht="12">
      <c r="A110" s="80">
        <v>96</v>
      </c>
      <c r="B110" s="80" t="s">
        <v>53</v>
      </c>
      <c r="C110" s="87" t="s">
        <v>65</v>
      </c>
      <c r="D110" s="80" t="s">
        <v>66</v>
      </c>
      <c r="E110" s="90">
        <v>8.8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1:16" s="101" customFormat="1" ht="12">
      <c r="A111" s="80">
        <v>97</v>
      </c>
      <c r="B111" s="80"/>
      <c r="C111" s="82" t="s">
        <v>3</v>
      </c>
      <c r="D111" s="80"/>
      <c r="E111" s="90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pans="1:16" s="101" customFormat="1" ht="12">
      <c r="A112" s="80">
        <v>98</v>
      </c>
      <c r="B112" s="80" t="s">
        <v>69</v>
      </c>
      <c r="C112" s="88" t="s">
        <v>70</v>
      </c>
      <c r="D112" s="80" t="s">
        <v>56</v>
      </c>
      <c r="E112" s="90">
        <v>259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pans="1:16" s="101" customFormat="1" ht="12">
      <c r="A113" s="80">
        <v>99</v>
      </c>
      <c r="B113" s="80"/>
      <c r="C113" s="82" t="s">
        <v>4</v>
      </c>
      <c r="D113" s="102"/>
      <c r="E113" s="90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pans="1:16" s="101" customFormat="1" ht="12">
      <c r="A114" s="80">
        <v>100</v>
      </c>
      <c r="B114" s="80"/>
      <c r="C114" s="89" t="s">
        <v>71</v>
      </c>
      <c r="D114" s="102"/>
      <c r="E114" s="90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pans="1:16" s="101" customFormat="1" ht="12">
      <c r="A115" s="80">
        <v>101</v>
      </c>
      <c r="B115" s="80" t="s">
        <v>72</v>
      </c>
      <c r="C115" s="86" t="s">
        <v>73</v>
      </c>
      <c r="D115" s="80" t="s">
        <v>56</v>
      </c>
      <c r="E115" s="90">
        <v>805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pans="1:16" s="101" customFormat="1" ht="12">
      <c r="A116" s="80">
        <v>102</v>
      </c>
      <c r="B116" s="80" t="s">
        <v>72</v>
      </c>
      <c r="C116" s="88" t="s">
        <v>75</v>
      </c>
      <c r="D116" s="80" t="s">
        <v>56</v>
      </c>
      <c r="E116" s="90">
        <v>805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pans="1:16" s="101" customFormat="1" ht="24">
      <c r="A117" s="80">
        <v>103</v>
      </c>
      <c r="B117" s="80" t="s">
        <v>72</v>
      </c>
      <c r="C117" s="88" t="s">
        <v>77</v>
      </c>
      <c r="D117" s="80" t="s">
        <v>56</v>
      </c>
      <c r="E117" s="90">
        <v>805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pans="1:16" s="101" customFormat="1" ht="12">
      <c r="A118" s="80">
        <v>104</v>
      </c>
      <c r="B118" s="80" t="s">
        <v>72</v>
      </c>
      <c r="C118" s="88" t="s">
        <v>78</v>
      </c>
      <c r="D118" s="80" t="s">
        <v>56</v>
      </c>
      <c r="E118" s="90">
        <v>10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pans="1:16" s="101" customFormat="1" ht="24">
      <c r="A119" s="80">
        <v>105</v>
      </c>
      <c r="B119" s="80" t="s">
        <v>72</v>
      </c>
      <c r="C119" s="88" t="s">
        <v>79</v>
      </c>
      <c r="D119" s="80" t="s">
        <v>56</v>
      </c>
      <c r="E119" s="90">
        <v>92.4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6" s="101" customFormat="1" ht="12">
      <c r="A120" s="80">
        <v>106</v>
      </c>
      <c r="B120" s="80" t="s">
        <v>72</v>
      </c>
      <c r="C120" s="88" t="s">
        <v>80</v>
      </c>
      <c r="D120" s="80" t="s">
        <v>59</v>
      </c>
      <c r="E120" s="90">
        <v>195.2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6" s="101" customFormat="1" ht="24">
      <c r="A121" s="80">
        <v>107</v>
      </c>
      <c r="B121" s="80" t="s">
        <v>72</v>
      </c>
      <c r="C121" s="88" t="s">
        <v>82</v>
      </c>
      <c r="D121" s="80" t="s">
        <v>59</v>
      </c>
      <c r="E121" s="90">
        <v>195.2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pans="1:16" s="101" customFormat="1" ht="24">
      <c r="A122" s="80">
        <v>108</v>
      </c>
      <c r="B122" s="80"/>
      <c r="C122" s="89" t="s">
        <v>128</v>
      </c>
      <c r="D122" s="80"/>
      <c r="E122" s="90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1:16" s="101" customFormat="1" ht="12">
      <c r="A123" s="80">
        <v>109</v>
      </c>
      <c r="B123" s="80" t="s">
        <v>72</v>
      </c>
      <c r="C123" s="88" t="s">
        <v>84</v>
      </c>
      <c r="D123" s="80" t="s">
        <v>56</v>
      </c>
      <c r="E123" s="90">
        <v>4.9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pans="1:16" s="101" customFormat="1" ht="12">
      <c r="A124" s="80">
        <v>110</v>
      </c>
      <c r="B124" s="80" t="s">
        <v>72</v>
      </c>
      <c r="C124" s="88" t="s">
        <v>85</v>
      </c>
      <c r="D124" s="80" t="s">
        <v>56</v>
      </c>
      <c r="E124" s="90">
        <v>450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pans="1:16" s="101" customFormat="1" ht="12">
      <c r="A125" s="80">
        <v>111</v>
      </c>
      <c r="B125" s="80" t="s">
        <v>72</v>
      </c>
      <c r="C125" s="88" t="s">
        <v>86</v>
      </c>
      <c r="D125" s="80" t="s">
        <v>56</v>
      </c>
      <c r="E125" s="90">
        <v>450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pans="1:16" s="101" customFormat="1" ht="12">
      <c r="A126" s="80">
        <v>112</v>
      </c>
      <c r="B126" s="80"/>
      <c r="C126" s="89" t="s">
        <v>88</v>
      </c>
      <c r="D126" s="102"/>
      <c r="E126" s="90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pans="1:16" s="101" customFormat="1" ht="36">
      <c r="A127" s="80">
        <v>113</v>
      </c>
      <c r="B127" s="80" t="s">
        <v>72</v>
      </c>
      <c r="C127" s="86" t="s">
        <v>89</v>
      </c>
      <c r="D127" s="102" t="s">
        <v>56</v>
      </c>
      <c r="E127" s="90">
        <v>272.8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pans="1:16" s="101" customFormat="1" ht="12">
      <c r="A128" s="80">
        <v>114</v>
      </c>
      <c r="B128" s="80" t="s">
        <v>72</v>
      </c>
      <c r="C128" s="78" t="s">
        <v>90</v>
      </c>
      <c r="D128" s="102" t="s">
        <v>59</v>
      </c>
      <c r="E128" s="90">
        <v>97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pans="1:16" s="101" customFormat="1" ht="24">
      <c r="A129" s="80">
        <v>115</v>
      </c>
      <c r="B129" s="80" t="s">
        <v>68</v>
      </c>
      <c r="C129" s="87" t="s">
        <v>94</v>
      </c>
      <c r="D129" s="102" t="s">
        <v>59</v>
      </c>
      <c r="E129" s="90">
        <v>110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pans="1:16" s="101" customFormat="1" ht="12">
      <c r="A130" s="80">
        <v>116</v>
      </c>
      <c r="B130" s="80"/>
      <c r="C130" s="85" t="s">
        <v>95</v>
      </c>
      <c r="D130" s="102"/>
      <c r="E130" s="90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1:16" s="101" customFormat="1" ht="24">
      <c r="A131" s="80">
        <v>117</v>
      </c>
      <c r="B131" s="80" t="s">
        <v>53</v>
      </c>
      <c r="C131" s="86" t="s">
        <v>106</v>
      </c>
      <c r="D131" s="102" t="s">
        <v>54</v>
      </c>
      <c r="E131" s="90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pans="1:16" s="101" customFormat="1" ht="24">
      <c r="A132" s="80">
        <v>118</v>
      </c>
      <c r="B132" s="80" t="s">
        <v>53</v>
      </c>
      <c r="C132" s="86" t="s">
        <v>105</v>
      </c>
      <c r="D132" s="102" t="s">
        <v>54</v>
      </c>
      <c r="E132" s="90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pans="1:16" s="101" customFormat="1" ht="12">
      <c r="A133" s="80">
        <v>119</v>
      </c>
      <c r="B133" s="80" t="s">
        <v>53</v>
      </c>
      <c r="C133" s="92" t="s">
        <v>98</v>
      </c>
      <c r="D133" s="102" t="s">
        <v>54</v>
      </c>
      <c r="E133" s="90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pans="1:16" s="101" customFormat="1" ht="24">
      <c r="A134" s="80">
        <v>120</v>
      </c>
      <c r="B134" s="80" t="s">
        <v>53</v>
      </c>
      <c r="C134" s="92" t="s">
        <v>99</v>
      </c>
      <c r="D134" s="102" t="s">
        <v>54</v>
      </c>
      <c r="E134" s="90">
        <v>1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pans="1:16" s="101" customFormat="1" ht="12">
      <c r="A135" s="80"/>
      <c r="B135" s="36"/>
      <c r="C135" s="98"/>
      <c r="D135" s="35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9"/>
      <c r="P135" s="39"/>
    </row>
    <row r="136" spans="1:16" s="101" customFormat="1" ht="12">
      <c r="A136" s="150" t="s">
        <v>29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40">
        <f>SUM(L14:L135)</f>
        <v>0</v>
      </c>
      <c r="M136" s="40">
        <f>SUM(M14:M135)</f>
        <v>0</v>
      </c>
      <c r="N136" s="40">
        <f>SUM(N14:N135)</f>
        <v>0</v>
      </c>
      <c r="O136" s="40">
        <f>SUM(O14:O135)</f>
        <v>0</v>
      </c>
      <c r="P136" s="40">
        <f>SUM(P14:P135)</f>
        <v>0</v>
      </c>
    </row>
    <row r="137" spans="1:16" ht="12.75">
      <c r="A137" s="148" t="s">
        <v>107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93"/>
      <c r="M137" s="93"/>
      <c r="N137" s="94"/>
      <c r="O137" s="93"/>
      <c r="P137" s="94">
        <f>SUM(M137:O137)</f>
        <v>0</v>
      </c>
    </row>
    <row r="138" spans="1:16" ht="12.75">
      <c r="A138" s="148" t="s">
        <v>29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94">
        <f>SUM(L136:L137)</f>
        <v>0</v>
      </c>
      <c r="M138" s="94">
        <f>SUM(M136:M137)</f>
        <v>0</v>
      </c>
      <c r="N138" s="94">
        <f>SUM(N136:N137)</f>
        <v>0</v>
      </c>
      <c r="O138" s="94">
        <f>SUM(O136:O137)</f>
        <v>0</v>
      </c>
      <c r="P138" s="94">
        <f>SUM(P136:P137)</f>
        <v>0</v>
      </c>
    </row>
    <row r="139" spans="1:16" ht="12.75">
      <c r="A139" s="18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8" s="79" customFormat="1" ht="12.75">
      <c r="A140" s="1"/>
      <c r="B140" s="23" t="s">
        <v>30</v>
      </c>
      <c r="C140" s="44" t="s">
        <v>46</v>
      </c>
      <c r="D140" s="45"/>
      <c r="E140" s="27"/>
      <c r="F140" s="24"/>
      <c r="G140" s="27"/>
      <c r="H140" s="30"/>
      <c r="I140" s="24"/>
      <c r="J140" s="24"/>
      <c r="K140" s="23"/>
      <c r="L140" s="142"/>
      <c r="M140" s="142"/>
      <c r="N140" s="142"/>
      <c r="O140" s="142"/>
      <c r="P140" s="142"/>
      <c r="Q140" s="29"/>
      <c r="R140" s="29"/>
    </row>
    <row r="141" spans="1:18" s="79" customFormat="1" ht="12.75">
      <c r="A141" s="17"/>
      <c r="B141" s="26"/>
      <c r="C141" s="97"/>
      <c r="D141" s="29"/>
      <c r="E141" s="26"/>
      <c r="F141" s="26"/>
      <c r="G141" s="27"/>
      <c r="H141" s="26"/>
      <c r="I141" s="26"/>
      <c r="J141" s="23"/>
      <c r="K141" s="25"/>
      <c r="L141" s="25"/>
      <c r="M141" s="143"/>
      <c r="N141" s="144"/>
      <c r="O141" s="144"/>
      <c r="P141" s="144"/>
      <c r="Q141" s="26"/>
      <c r="R141" s="24"/>
    </row>
    <row r="142" spans="1:16" ht="12.75">
      <c r="A142" s="43" t="s">
        <v>48</v>
      </c>
      <c r="B142" s="27"/>
      <c r="C142" s="45"/>
      <c r="D142" s="27"/>
      <c r="E142" s="26"/>
      <c r="F142" s="26"/>
      <c r="G142" s="23"/>
      <c r="H142" s="28"/>
      <c r="I142" s="28"/>
      <c r="J142" s="27"/>
      <c r="K142" s="26"/>
      <c r="L142" s="26"/>
      <c r="M142" s="23"/>
      <c r="N142" s="26"/>
      <c r="O142" s="18"/>
      <c r="P142" s="18"/>
    </row>
  </sheetData>
  <sheetProtection/>
  <mergeCells count="18">
    <mergeCell ref="A136:K136"/>
    <mergeCell ref="A5:P5"/>
    <mergeCell ref="A6:P6"/>
    <mergeCell ref="A7:P7"/>
    <mergeCell ref="L8:N8"/>
    <mergeCell ref="O8:P8"/>
    <mergeCell ref="A12:A13"/>
    <mergeCell ref="E12:E13"/>
    <mergeCell ref="L140:P140"/>
    <mergeCell ref="M141:P141"/>
    <mergeCell ref="L9:P9"/>
    <mergeCell ref="B12:B13"/>
    <mergeCell ref="C12:C13"/>
    <mergeCell ref="D12:D13"/>
    <mergeCell ref="A137:K137"/>
    <mergeCell ref="A138:K138"/>
    <mergeCell ref="F12:K12"/>
    <mergeCell ref="L12:P12"/>
  </mergeCells>
  <printOptions/>
  <pageMargins left="0.3937007874015748" right="0.3937007874015748" top="0.7874015748031497" bottom="0.31496062992125984" header="0" footer="0"/>
  <pageSetup horizontalDpi="600" verticalDpi="600" orientation="landscape" paperSize="9" r:id="rId3"/>
  <headerFooter alignWithMargins="0">
    <oddHeader>&amp;RNr.1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Think-Tank</cp:lastModifiedBy>
  <cp:lastPrinted>2015-01-12T08:20:45Z</cp:lastPrinted>
  <dcterms:created xsi:type="dcterms:W3CDTF">2011-05-17T22:15:38Z</dcterms:created>
  <dcterms:modified xsi:type="dcterms:W3CDTF">2015-05-25T07:00:34Z</dcterms:modified>
  <cp:category/>
  <cp:version/>
  <cp:contentType/>
  <cp:contentStatus/>
</cp:coreProperties>
</file>